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ce355b4a4590421/Daten/Thomas privat/Elternverein/"/>
    </mc:Choice>
  </mc:AlternateContent>
  <xr:revisionPtr revIDLastSave="0" documentId="8_{FAC15ECA-9436-41FA-AE34-09B4BDCBDCF0}" xr6:coauthVersionLast="47" xr6:coauthVersionMax="47" xr10:uidLastSave="{00000000-0000-0000-0000-000000000000}"/>
  <bookViews>
    <workbookView xWindow="28680" yWindow="-120" windowWidth="38640" windowHeight="21120" xr2:uid="{14A93211-FE0E-4227-83AD-1B3066C5DFDE}"/>
  </bookViews>
  <sheets>
    <sheet name="Förderungsrechner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2" l="1"/>
  <c r="A9" i="2" l="1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I40" i="2"/>
  <c r="H40" i="2"/>
  <c r="G40" i="2"/>
  <c r="F40" i="2"/>
  <c r="E40" i="2"/>
  <c r="E8" i="2" l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A8" i="2"/>
  <c r="A7" i="2"/>
  <c r="N19" i="2" s="1"/>
  <c r="C26" i="2"/>
  <c r="I12" i="2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8" i="2"/>
  <c r="I9" i="2" s="1"/>
  <c r="I10" i="2" s="1"/>
  <c r="H8" i="2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G8" i="2"/>
  <c r="F8" i="2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N20" i="2" l="1"/>
  <c r="G37" i="2"/>
  <c r="E37" i="2"/>
  <c r="B27" i="2"/>
  <c r="I32" i="2"/>
  <c r="I33" i="2" s="1"/>
  <c r="I34" i="2" s="1"/>
  <c r="I35" i="2" s="1"/>
  <c r="I36" i="2" s="1"/>
  <c r="F9" i="2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l="1"/>
  <c r="I37" i="2"/>
  <c r="C27" i="2"/>
  <c r="B28" i="2" s="1"/>
  <c r="C28" i="2" l="1"/>
  <c r="B29" i="2" s="1"/>
  <c r="C29" i="2" s="1"/>
  <c r="B30" i="2" s="1"/>
  <c r="C30" i="2" s="1"/>
  <c r="B31" i="2" s="1"/>
  <c r="C31" i="2" l="1"/>
  <c r="B32" i="2" s="1"/>
  <c r="C32" i="2" s="1"/>
  <c r="B33" i="2" s="1"/>
  <c r="C33" i="2" s="1"/>
  <c r="B34" i="2" s="1"/>
  <c r="C34" i="2" s="1"/>
  <c r="B35" i="2" s="1"/>
  <c r="C35" i="2" s="1"/>
  <c r="B36" i="2" s="1"/>
  <c r="C36" i="2" s="1"/>
  <c r="B37" i="2" l="1"/>
</calcChain>
</file>

<file path=xl/sharedStrings.xml><?xml version="1.0" encoding="utf-8"?>
<sst xmlns="http://schemas.openxmlformats.org/spreadsheetml/2006/main" count="21" uniqueCount="17">
  <si>
    <t>Förderung</t>
  </si>
  <si>
    <t>Einkommen (netto) monatlich</t>
  </si>
  <si>
    <t>Einkommen ohne Familienbeihilfe!!</t>
  </si>
  <si>
    <t>Anzahl der im Haushalt lebenden Personen (Eltern und Kinder in einem gemeinsamen Haushalt)</t>
  </si>
  <si>
    <t>von</t>
  </si>
  <si>
    <t>bis</t>
  </si>
  <si>
    <t>(oder mehr)</t>
  </si>
  <si>
    <t>Förderrechner</t>
  </si>
  <si>
    <t>Einkommen</t>
  </si>
  <si>
    <t>Eingabe</t>
  </si>
  <si>
    <t># Personen im Haushalt</t>
  </si>
  <si>
    <t>Kosten der Veranstaltung</t>
  </si>
  <si>
    <t>Ergebnis: Förderung in %</t>
  </si>
  <si>
    <t>Automatisch ermittelt</t>
  </si>
  <si>
    <t>Ergebnis: Förderung in €</t>
  </si>
  <si>
    <t>-</t>
  </si>
  <si>
    <t>Status: Schuljahr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</si>
</sst>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\ &quot;€&quot;_-;\-* #,##0\ &quot;€&quot;_-;_-* &quot;-&quot;??\ &quot;€&quot;_-;_-@_-"/>
    <numFmt numFmtId="166" formatCode="&quot;€&quot;\ 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sz val="8"/>
      <color rgb="FF454545"/>
      <name val="Courier New"/>
      <family val="3"/>
    </font>
    <font>
      <b/>
      <u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6" fillId="0" borderId="0" xfId="0" applyFont="1"/>
    <xf numFmtId="165" fontId="0" fillId="0" borderId="1" xfId="1" applyNumberFormat="1" applyFont="1" applyBorder="1"/>
    <xf numFmtId="9" fontId="0" fillId="0" borderId="1" xfId="2" applyFont="1" applyBorder="1"/>
    <xf numFmtId="0" fontId="7" fillId="0" borderId="0" xfId="0" applyFont="1"/>
    <xf numFmtId="0" fontId="0" fillId="0" borderId="3" xfId="0" applyBorder="1"/>
    <xf numFmtId="166" fontId="0" fillId="2" borderId="4" xfId="0" applyNumberFormat="1" applyFill="1" applyBorder="1"/>
    <xf numFmtId="0" fontId="0" fillId="2" borderId="4" xfId="0" applyFill="1" applyBorder="1"/>
    <xf numFmtId="9" fontId="0" fillId="3" borderId="4" xfId="2" applyFont="1" applyFill="1" applyBorder="1"/>
    <xf numFmtId="0" fontId="8" fillId="0" borderId="3" xfId="0" applyFont="1" applyBorder="1"/>
    <xf numFmtId="166" fontId="8" fillId="4" borderId="4" xfId="2" applyNumberFormat="1" applyFont="1" applyFill="1" applyBorder="1"/>
    <xf numFmtId="0" fontId="3" fillId="0" borderId="0" xfId="0" applyFont="1"/>
    <xf numFmtId="9" fontId="0" fillId="0" borderId="0" xfId="0" applyNumberFormat="1"/>
    <xf numFmtId="9" fontId="3" fillId="0" borderId="0" xfId="0" applyNumberFormat="1" applyFont="1"/>
    <xf numFmtId="0" fontId="0" fillId="0" borderId="5" xfId="0" applyBorder="1"/>
    <xf numFmtId="0" fontId="0" fillId="0" borderId="6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7089-CBE5-48D6-AAF5-E9C314651E8A}">
  <sheetPr>
    <tabColor rgb="FF92D050"/>
  </sheetPr>
  <dimension ref="A1:O40"/>
  <sheetViews>
    <sheetView showGridLines="0" tabSelected="1" workbookViewId="0">
      <selection activeCell="N14" sqref="N14"/>
    </sheetView>
  </sheetViews>
  <sheetFormatPr defaultColWidth="11.5546875" defaultRowHeight="14.4" x14ac:dyDescent="0.3"/>
  <cols>
    <col min="1" max="1" width="6.6640625" customWidth="1"/>
    <col min="2" max="2" width="13.44140625" customWidth="1"/>
    <col min="3" max="3" width="21.5546875" customWidth="1"/>
    <col min="4" max="4" width="1.109375" customWidth="1"/>
    <col min="5" max="5" width="19.109375" customWidth="1"/>
    <col min="6" max="6" width="13" customWidth="1"/>
    <col min="9" max="9" width="16" customWidth="1"/>
    <col min="10" max="10" width="14.33203125" customWidth="1"/>
    <col min="13" max="13" width="30.33203125" customWidth="1"/>
    <col min="14" max="14" width="15.77734375" customWidth="1"/>
    <col min="15" max="15" width="21.5546875" customWidth="1"/>
  </cols>
  <sheetData>
    <row r="1" spans="1:15" x14ac:dyDescent="0.3">
      <c r="E1" s="18">
        <v>0.08</v>
      </c>
      <c r="F1" s="18">
        <v>7.0000000000000007E-2</v>
      </c>
      <c r="G1" s="18">
        <v>0.06</v>
      </c>
      <c r="H1" s="18">
        <v>0.05</v>
      </c>
      <c r="I1" s="18">
        <v>0.04</v>
      </c>
      <c r="J1" s="17"/>
      <c r="K1" s="1"/>
      <c r="L1" s="1"/>
    </row>
    <row r="2" spans="1:15" x14ac:dyDescent="0.3">
      <c r="B2" s="2" t="s">
        <v>0</v>
      </c>
      <c r="C2" s="2" t="s">
        <v>16</v>
      </c>
    </row>
    <row r="4" spans="1:15" x14ac:dyDescent="0.3">
      <c r="B4" s="2" t="s">
        <v>1</v>
      </c>
    </row>
    <row r="5" spans="1:15" x14ac:dyDescent="0.3">
      <c r="B5" s="3" t="s">
        <v>2</v>
      </c>
      <c r="C5" s="3"/>
      <c r="D5" s="4"/>
      <c r="E5" s="5" t="s">
        <v>3</v>
      </c>
      <c r="F5" s="5"/>
      <c r="G5" s="5"/>
      <c r="H5" s="5"/>
      <c r="I5" s="5"/>
      <c r="J5" s="3"/>
    </row>
    <row r="6" spans="1:15" x14ac:dyDescent="0.3">
      <c r="B6" s="3" t="s">
        <v>4</v>
      </c>
      <c r="C6" s="3" t="s">
        <v>5</v>
      </c>
      <c r="D6" s="4"/>
      <c r="E6" s="5">
        <v>2</v>
      </c>
      <c r="F6" s="5">
        <v>3</v>
      </c>
      <c r="G6" s="5">
        <v>4</v>
      </c>
      <c r="H6" s="5">
        <v>5</v>
      </c>
      <c r="I6" s="5">
        <v>6</v>
      </c>
      <c r="J6" s="3" t="s">
        <v>6</v>
      </c>
    </row>
    <row r="7" spans="1:15" x14ac:dyDescent="0.3">
      <c r="A7" s="6">
        <f>IF(AND($N$14&gt;=B7,$N$14&lt;=C7),1,0)</f>
        <v>0</v>
      </c>
      <c r="B7" s="7" t="s">
        <v>15</v>
      </c>
      <c r="C7" s="7">
        <v>1798.8</v>
      </c>
      <c r="D7" s="4"/>
      <c r="E7" s="8">
        <v>1</v>
      </c>
      <c r="F7" s="8">
        <v>1</v>
      </c>
      <c r="G7" s="8">
        <v>1</v>
      </c>
      <c r="H7" s="8">
        <v>1</v>
      </c>
      <c r="I7" s="8">
        <v>1</v>
      </c>
      <c r="J7" s="19"/>
      <c r="L7" s="9"/>
    </row>
    <row r="8" spans="1:15" x14ac:dyDescent="0.3">
      <c r="A8" s="6">
        <f>IF(AND($N$14&gt;=B8,$N$14&lt;=C8),1,0)</f>
        <v>1</v>
      </c>
      <c r="B8" s="7">
        <v>1800</v>
      </c>
      <c r="C8" s="7">
        <v>1918.8</v>
      </c>
      <c r="D8" s="4"/>
      <c r="E8" s="8">
        <f>+E7</f>
        <v>1</v>
      </c>
      <c r="F8" s="8">
        <f>+F7</f>
        <v>1</v>
      </c>
      <c r="G8" s="8">
        <f>+G7</f>
        <v>1</v>
      </c>
      <c r="H8" s="8">
        <f>+H7</f>
        <v>1</v>
      </c>
      <c r="I8" s="8">
        <f t="shared" ref="I8:I10" si="0">+I7</f>
        <v>1</v>
      </c>
      <c r="J8" s="20"/>
    </row>
    <row r="9" spans="1:15" x14ac:dyDescent="0.3">
      <c r="A9" s="6">
        <f t="shared" ref="A9:A37" si="1">IF(AND($N$14&gt;=B9,$N$14&lt;=C9),1,0)</f>
        <v>0</v>
      </c>
      <c r="B9" s="7">
        <v>1920</v>
      </c>
      <c r="C9" s="7">
        <v>2038.8</v>
      </c>
      <c r="D9" s="4"/>
      <c r="E9" s="8">
        <f t="shared" ref="E9:I28" si="2">+IF(E8-E$1&lt;0,0,E8-E$1)</f>
        <v>0.92</v>
      </c>
      <c r="F9" s="8">
        <f>+F8</f>
        <v>1</v>
      </c>
      <c r="G9" s="8">
        <f>+F8</f>
        <v>1</v>
      </c>
      <c r="H9" s="8">
        <f t="shared" ref="H9:H10" si="3">+H8</f>
        <v>1</v>
      </c>
      <c r="I9" s="8">
        <f t="shared" si="0"/>
        <v>1</v>
      </c>
      <c r="J9" s="20"/>
    </row>
    <row r="10" spans="1:15" x14ac:dyDescent="0.3">
      <c r="A10" s="6">
        <f t="shared" si="1"/>
        <v>0</v>
      </c>
      <c r="B10" s="7">
        <v>2040</v>
      </c>
      <c r="C10" s="7">
        <v>2158.7999999999997</v>
      </c>
      <c r="D10" s="4"/>
      <c r="E10" s="8">
        <f t="shared" si="2"/>
        <v>0.84000000000000008</v>
      </c>
      <c r="F10" s="8">
        <f t="shared" si="2"/>
        <v>0.92999999999999994</v>
      </c>
      <c r="G10" s="8">
        <f>+G9</f>
        <v>1</v>
      </c>
      <c r="H10" s="8">
        <f t="shared" si="3"/>
        <v>1</v>
      </c>
      <c r="I10" s="8">
        <f t="shared" si="0"/>
        <v>1</v>
      </c>
      <c r="J10" s="20"/>
    </row>
    <row r="11" spans="1:15" x14ac:dyDescent="0.3">
      <c r="A11" s="6">
        <f t="shared" si="1"/>
        <v>0</v>
      </c>
      <c r="B11" s="7">
        <v>2160</v>
      </c>
      <c r="C11" s="7">
        <v>2278.7999999999997</v>
      </c>
      <c r="D11" s="4"/>
      <c r="E11" s="8">
        <f t="shared" si="2"/>
        <v>0.76000000000000012</v>
      </c>
      <c r="F11" s="8">
        <f t="shared" si="2"/>
        <v>0.85999999999999988</v>
      </c>
      <c r="G11" s="8">
        <f t="shared" si="2"/>
        <v>0.94</v>
      </c>
      <c r="H11" s="8">
        <f>+H10</f>
        <v>1</v>
      </c>
      <c r="I11" s="8">
        <v>1</v>
      </c>
      <c r="J11" s="20"/>
      <c r="M11" s="2" t="s">
        <v>7</v>
      </c>
    </row>
    <row r="12" spans="1:15" x14ac:dyDescent="0.3">
      <c r="A12" s="6">
        <f t="shared" si="1"/>
        <v>0</v>
      </c>
      <c r="B12" s="7">
        <v>2280</v>
      </c>
      <c r="C12" s="7">
        <v>2398.7999999999997</v>
      </c>
      <c r="D12" s="4"/>
      <c r="E12" s="8">
        <f t="shared" si="2"/>
        <v>0.68000000000000016</v>
      </c>
      <c r="F12" s="8">
        <f t="shared" si="2"/>
        <v>0.78999999999999981</v>
      </c>
      <c r="G12" s="8">
        <f t="shared" si="2"/>
        <v>0.87999999999999989</v>
      </c>
      <c r="H12" s="8">
        <f t="shared" si="2"/>
        <v>0.95</v>
      </c>
      <c r="I12" s="8">
        <f>+I11</f>
        <v>1</v>
      </c>
      <c r="J12" s="20"/>
    </row>
    <row r="13" spans="1:15" ht="15" thickBot="1" x14ac:dyDescent="0.35">
      <c r="A13" s="6">
        <f t="shared" si="1"/>
        <v>0</v>
      </c>
      <c r="B13" s="7">
        <v>2400</v>
      </c>
      <c r="C13" s="7">
        <v>2518.7999999999997</v>
      </c>
      <c r="D13" s="4"/>
      <c r="E13" s="8">
        <f t="shared" si="2"/>
        <v>0.6000000000000002</v>
      </c>
      <c r="F13" s="8">
        <f t="shared" si="2"/>
        <v>0.71999999999999975</v>
      </c>
      <c r="G13" s="8">
        <f t="shared" si="2"/>
        <v>0.81999999999999984</v>
      </c>
      <c r="H13" s="8">
        <f t="shared" si="2"/>
        <v>0.89999999999999991</v>
      </c>
      <c r="I13" s="8">
        <f t="shared" si="2"/>
        <v>0.96</v>
      </c>
      <c r="J13" s="20"/>
    </row>
    <row r="14" spans="1:15" ht="15" thickBot="1" x14ac:dyDescent="0.35">
      <c r="A14" s="6">
        <f t="shared" si="1"/>
        <v>0</v>
      </c>
      <c r="B14" s="7">
        <v>2520</v>
      </c>
      <c r="C14" s="7">
        <v>2638.7999999999997</v>
      </c>
      <c r="D14" s="4"/>
      <c r="E14" s="8">
        <f t="shared" si="2"/>
        <v>0.52000000000000024</v>
      </c>
      <c r="F14" s="8">
        <f t="shared" si="2"/>
        <v>0.64999999999999969</v>
      </c>
      <c r="G14" s="8">
        <f t="shared" si="2"/>
        <v>0.75999999999999979</v>
      </c>
      <c r="H14" s="8">
        <f t="shared" si="2"/>
        <v>0.84999999999999987</v>
      </c>
      <c r="I14" s="8">
        <f t="shared" si="2"/>
        <v>0.91999999999999993</v>
      </c>
      <c r="J14" s="20"/>
      <c r="M14" s="10" t="s">
        <v>8</v>
      </c>
      <c r="N14" s="11">
        <v>1880</v>
      </c>
      <c r="O14" t="s">
        <v>9</v>
      </c>
    </row>
    <row r="15" spans="1:15" ht="15" thickBot="1" x14ac:dyDescent="0.35">
      <c r="A15" s="6">
        <f t="shared" si="1"/>
        <v>0</v>
      </c>
      <c r="B15" s="7">
        <v>2640</v>
      </c>
      <c r="C15" s="7">
        <v>2758.7999999999997</v>
      </c>
      <c r="D15" s="4"/>
      <c r="E15" s="8">
        <f t="shared" si="2"/>
        <v>0.44000000000000022</v>
      </c>
      <c r="F15" s="8">
        <f t="shared" si="2"/>
        <v>0.57999999999999963</v>
      </c>
      <c r="G15" s="8">
        <f t="shared" si="2"/>
        <v>0.69999999999999973</v>
      </c>
      <c r="H15" s="8">
        <f t="shared" si="2"/>
        <v>0.79999999999999982</v>
      </c>
      <c r="I15" s="8">
        <f t="shared" si="2"/>
        <v>0.87999999999999989</v>
      </c>
      <c r="J15" s="20"/>
      <c r="M15" s="10" t="s">
        <v>10</v>
      </c>
      <c r="N15" s="12">
        <v>2</v>
      </c>
      <c r="O15" t="s">
        <v>9</v>
      </c>
    </row>
    <row r="16" spans="1:15" ht="15" thickBot="1" x14ac:dyDescent="0.35">
      <c r="A16" s="6">
        <f t="shared" si="1"/>
        <v>0</v>
      </c>
      <c r="B16" s="7">
        <v>2760</v>
      </c>
      <c r="C16" s="7">
        <v>2878.7999999999997</v>
      </c>
      <c r="D16" s="4"/>
      <c r="E16" s="8">
        <f t="shared" si="2"/>
        <v>0.36000000000000021</v>
      </c>
      <c r="F16" s="8">
        <f t="shared" si="2"/>
        <v>0.50999999999999956</v>
      </c>
      <c r="G16" s="8">
        <f t="shared" si="2"/>
        <v>0.63999999999999968</v>
      </c>
      <c r="H16" s="8">
        <f t="shared" si="2"/>
        <v>0.74999999999999978</v>
      </c>
      <c r="I16" s="8">
        <f t="shared" si="2"/>
        <v>0.83999999999999986</v>
      </c>
      <c r="J16" s="20"/>
      <c r="M16" s="10" t="s">
        <v>11</v>
      </c>
      <c r="N16" s="11">
        <v>500</v>
      </c>
      <c r="O16" t="s">
        <v>9</v>
      </c>
    </row>
    <row r="17" spans="1:15" x14ac:dyDescent="0.3">
      <c r="A17" s="6">
        <f t="shared" si="1"/>
        <v>0</v>
      </c>
      <c r="B17" s="7">
        <v>2880</v>
      </c>
      <c r="C17" s="7">
        <v>2998.7999999999997</v>
      </c>
      <c r="D17" s="4"/>
      <c r="E17" s="8">
        <f t="shared" si="2"/>
        <v>0.28000000000000019</v>
      </c>
      <c r="F17" s="8">
        <f t="shared" si="2"/>
        <v>0.43999999999999956</v>
      </c>
      <c r="G17" s="8">
        <f t="shared" si="2"/>
        <v>0.57999999999999963</v>
      </c>
      <c r="H17" s="8">
        <f t="shared" si="2"/>
        <v>0.69999999999999973</v>
      </c>
      <c r="I17" s="8">
        <f t="shared" si="2"/>
        <v>0.79999999999999982</v>
      </c>
      <c r="J17" s="20"/>
    </row>
    <row r="18" spans="1:15" ht="15" thickBot="1" x14ac:dyDescent="0.35">
      <c r="A18" s="6">
        <f t="shared" si="1"/>
        <v>0</v>
      </c>
      <c r="B18" s="7">
        <v>3000</v>
      </c>
      <c r="C18" s="7">
        <v>3118.7999999999997</v>
      </c>
      <c r="D18" s="4"/>
      <c r="E18" s="8">
        <f t="shared" si="2"/>
        <v>0.20000000000000018</v>
      </c>
      <c r="F18" s="8">
        <f t="shared" si="2"/>
        <v>0.36999999999999955</v>
      </c>
      <c r="G18" s="8">
        <f t="shared" si="2"/>
        <v>0.51999999999999957</v>
      </c>
      <c r="H18" s="8">
        <f t="shared" si="2"/>
        <v>0.64999999999999969</v>
      </c>
      <c r="I18" s="8">
        <f t="shared" si="2"/>
        <v>0.75999999999999979</v>
      </c>
      <c r="J18" s="20"/>
    </row>
    <row r="19" spans="1:15" ht="15" thickBot="1" x14ac:dyDescent="0.35">
      <c r="A19" s="6">
        <f t="shared" si="1"/>
        <v>0</v>
      </c>
      <c r="B19" s="7">
        <v>3120</v>
      </c>
      <c r="C19" s="7">
        <v>3238.7999999999997</v>
      </c>
      <c r="D19" s="4"/>
      <c r="E19" s="8">
        <f t="shared" si="2"/>
        <v>0.12000000000000018</v>
      </c>
      <c r="F19" s="8">
        <f t="shared" si="2"/>
        <v>0.29999999999999954</v>
      </c>
      <c r="G19" s="8">
        <f t="shared" si="2"/>
        <v>0.45999999999999958</v>
      </c>
      <c r="H19" s="8">
        <f t="shared" si="2"/>
        <v>0.59999999999999964</v>
      </c>
      <c r="I19" s="8">
        <f t="shared" si="2"/>
        <v>0.71999999999999975</v>
      </c>
      <c r="J19" s="20"/>
      <c r="M19" s="10" t="s">
        <v>12</v>
      </c>
      <c r="N19" s="13">
        <f>IF(N14&lt;B8,100%,INDEX(B7:I37,MATCH(1,A7:A37,0),MATCH(1,B40:I40,0)))</f>
        <v>1</v>
      </c>
      <c r="O19" t="s">
        <v>13</v>
      </c>
    </row>
    <row r="20" spans="1:15" ht="15" customHeight="1" thickBot="1" x14ac:dyDescent="0.4">
      <c r="A20" s="6">
        <f t="shared" si="1"/>
        <v>0</v>
      </c>
      <c r="B20" s="7">
        <v>3240</v>
      </c>
      <c r="C20" s="7">
        <v>3358.7999999999997</v>
      </c>
      <c r="D20" s="4"/>
      <c r="E20" s="8">
        <f t="shared" si="2"/>
        <v>4.0000000000000174E-2</v>
      </c>
      <c r="F20" s="8">
        <f t="shared" si="2"/>
        <v>0.22999999999999954</v>
      </c>
      <c r="G20" s="8">
        <f t="shared" si="2"/>
        <v>0.39999999999999958</v>
      </c>
      <c r="H20" s="8">
        <f t="shared" si="2"/>
        <v>0.5499999999999996</v>
      </c>
      <c r="I20" s="8">
        <f t="shared" si="2"/>
        <v>0.67999999999999972</v>
      </c>
      <c r="J20" s="20"/>
      <c r="M20" s="14" t="s">
        <v>14</v>
      </c>
      <c r="N20" s="15">
        <f>+N19*N16</f>
        <v>500</v>
      </c>
      <c r="O20" t="s">
        <v>13</v>
      </c>
    </row>
    <row r="21" spans="1:15" x14ac:dyDescent="0.3">
      <c r="A21" s="6">
        <f t="shared" si="1"/>
        <v>0</v>
      </c>
      <c r="B21" s="7">
        <v>3360</v>
      </c>
      <c r="C21" s="7">
        <v>3478.7999999999997</v>
      </c>
      <c r="D21" s="4"/>
      <c r="E21" s="8">
        <f>+IF(E20-E$1&lt;0,0,E20-E$1)</f>
        <v>0</v>
      </c>
      <c r="F21" s="8">
        <f t="shared" si="2"/>
        <v>0.15999999999999953</v>
      </c>
      <c r="G21" s="8">
        <f t="shared" si="2"/>
        <v>0.33999999999999958</v>
      </c>
      <c r="H21" s="8">
        <f t="shared" si="2"/>
        <v>0.49999999999999961</v>
      </c>
      <c r="I21" s="8">
        <f t="shared" si="2"/>
        <v>0.63999999999999968</v>
      </c>
      <c r="J21" s="20"/>
    </row>
    <row r="22" spans="1:15" x14ac:dyDescent="0.3">
      <c r="A22" s="6">
        <f t="shared" si="1"/>
        <v>0</v>
      </c>
      <c r="B22" s="7">
        <v>3480</v>
      </c>
      <c r="C22" s="7">
        <v>3598.7999999999997</v>
      </c>
      <c r="D22" s="4"/>
      <c r="E22" s="8">
        <f t="shared" si="2"/>
        <v>0</v>
      </c>
      <c r="F22" s="8">
        <f t="shared" si="2"/>
        <v>8.9999999999999525E-2</v>
      </c>
      <c r="G22" s="8">
        <f t="shared" si="2"/>
        <v>0.27999999999999958</v>
      </c>
      <c r="H22" s="8">
        <f t="shared" si="2"/>
        <v>0.44999999999999962</v>
      </c>
      <c r="I22" s="8">
        <f t="shared" si="2"/>
        <v>0.59999999999999964</v>
      </c>
      <c r="J22" s="20"/>
    </row>
    <row r="23" spans="1:15" x14ac:dyDescent="0.3">
      <c r="A23" s="6">
        <f t="shared" si="1"/>
        <v>0</v>
      </c>
      <c r="B23" s="7">
        <v>3600</v>
      </c>
      <c r="C23" s="7">
        <v>3718.7999999999997</v>
      </c>
      <c r="D23" s="4"/>
      <c r="E23" s="8">
        <f t="shared" si="2"/>
        <v>0</v>
      </c>
      <c r="F23" s="8">
        <f t="shared" si="2"/>
        <v>1.9999999999999518E-2</v>
      </c>
      <c r="G23" s="8">
        <f t="shared" si="2"/>
        <v>0.21999999999999958</v>
      </c>
      <c r="H23" s="8">
        <f t="shared" si="2"/>
        <v>0.39999999999999963</v>
      </c>
      <c r="I23" s="8">
        <f t="shared" si="2"/>
        <v>0.55999999999999961</v>
      </c>
      <c r="J23" s="20"/>
    </row>
    <row r="24" spans="1:15" x14ac:dyDescent="0.3">
      <c r="A24" s="6">
        <f t="shared" si="1"/>
        <v>0</v>
      </c>
      <c r="B24" s="7">
        <v>3720</v>
      </c>
      <c r="C24" s="7">
        <v>3838.7999999999997</v>
      </c>
      <c r="D24" s="4"/>
      <c r="E24" s="8">
        <f t="shared" si="2"/>
        <v>0</v>
      </c>
      <c r="F24" s="8">
        <f t="shared" si="2"/>
        <v>0</v>
      </c>
      <c r="G24" s="8">
        <f t="shared" si="2"/>
        <v>0.15999999999999959</v>
      </c>
      <c r="H24" s="8">
        <f t="shared" si="2"/>
        <v>0.34999999999999964</v>
      </c>
      <c r="I24" s="8">
        <f t="shared" si="2"/>
        <v>0.51999999999999957</v>
      </c>
      <c r="J24" s="20"/>
    </row>
    <row r="25" spans="1:15" x14ac:dyDescent="0.3">
      <c r="A25" s="6">
        <f t="shared" si="1"/>
        <v>0</v>
      </c>
      <c r="B25" s="7">
        <v>3839.7999999999997</v>
      </c>
      <c r="C25" s="7">
        <v>3938.7999999999997</v>
      </c>
      <c r="D25" s="4"/>
      <c r="E25" s="8">
        <f t="shared" si="2"/>
        <v>0</v>
      </c>
      <c r="F25" s="8">
        <f t="shared" si="2"/>
        <v>0</v>
      </c>
      <c r="G25" s="8">
        <f t="shared" si="2"/>
        <v>9.9999999999999589E-2</v>
      </c>
      <c r="H25" s="8">
        <f t="shared" si="2"/>
        <v>0.29999999999999966</v>
      </c>
      <c r="I25" s="8">
        <f t="shared" si="2"/>
        <v>0.47999999999999959</v>
      </c>
      <c r="J25" s="20"/>
    </row>
    <row r="26" spans="1:15" x14ac:dyDescent="0.3">
      <c r="A26" s="6">
        <f t="shared" si="1"/>
        <v>0</v>
      </c>
      <c r="B26" s="7">
        <v>3939.7999999999997</v>
      </c>
      <c r="C26" s="7">
        <f>+B26+99</f>
        <v>4038.7999999999997</v>
      </c>
      <c r="D26" s="4"/>
      <c r="E26" s="8">
        <f t="shared" si="2"/>
        <v>0</v>
      </c>
      <c r="F26" s="8">
        <f t="shared" si="2"/>
        <v>0</v>
      </c>
      <c r="G26" s="8">
        <f t="shared" si="2"/>
        <v>3.9999999999999591E-2</v>
      </c>
      <c r="H26" s="8">
        <f t="shared" si="2"/>
        <v>0.24999999999999967</v>
      </c>
      <c r="I26" s="8">
        <f t="shared" si="2"/>
        <v>0.43999999999999961</v>
      </c>
      <c r="J26" s="20"/>
    </row>
    <row r="27" spans="1:15" x14ac:dyDescent="0.3">
      <c r="A27" s="6">
        <f t="shared" si="1"/>
        <v>0</v>
      </c>
      <c r="B27" s="7">
        <f>+C26+1</f>
        <v>4039.7999999999997</v>
      </c>
      <c r="C27" s="7">
        <f>+B27+99</f>
        <v>4138.7999999999993</v>
      </c>
      <c r="D27" s="4"/>
      <c r="E27" s="8">
        <f t="shared" si="2"/>
        <v>0</v>
      </c>
      <c r="F27" s="8">
        <f t="shared" si="2"/>
        <v>0</v>
      </c>
      <c r="G27" s="8">
        <f t="shared" si="2"/>
        <v>0</v>
      </c>
      <c r="H27" s="8">
        <f t="shared" si="2"/>
        <v>0.19999999999999968</v>
      </c>
      <c r="I27" s="8">
        <f t="shared" si="2"/>
        <v>0.39999999999999963</v>
      </c>
      <c r="J27" s="20"/>
    </row>
    <row r="28" spans="1:15" x14ac:dyDescent="0.3">
      <c r="A28" s="6">
        <f t="shared" si="1"/>
        <v>0</v>
      </c>
      <c r="B28" s="7">
        <f t="shared" ref="B28:B37" si="4">+C27+1</f>
        <v>4139.7999999999993</v>
      </c>
      <c r="C28" s="7">
        <f t="shared" ref="C28:C36" si="5">+B28+99</f>
        <v>4238.7999999999993</v>
      </c>
      <c r="E28" s="8">
        <f t="shared" si="2"/>
        <v>0</v>
      </c>
      <c r="F28" s="8">
        <f t="shared" ref="F28" si="6">+F27</f>
        <v>0</v>
      </c>
      <c r="G28" s="8">
        <f t="shared" si="2"/>
        <v>0</v>
      </c>
      <c r="H28" s="8">
        <f t="shared" si="2"/>
        <v>0.14999999999999969</v>
      </c>
      <c r="I28" s="8">
        <f t="shared" si="2"/>
        <v>0.35999999999999965</v>
      </c>
      <c r="J28" s="20"/>
    </row>
    <row r="29" spans="1:15" x14ac:dyDescent="0.3">
      <c r="A29" s="6">
        <f t="shared" si="1"/>
        <v>0</v>
      </c>
      <c r="B29" s="7">
        <f t="shared" si="4"/>
        <v>4239.7999999999993</v>
      </c>
      <c r="C29" s="7">
        <f t="shared" si="5"/>
        <v>4338.7999999999993</v>
      </c>
      <c r="D29" s="6"/>
      <c r="E29" s="8">
        <f t="shared" ref="E29:E34" si="7">+IF(E28-E$1&lt;0,0,E28-E$1)</f>
        <v>0</v>
      </c>
      <c r="F29" s="8">
        <f t="shared" ref="F29" si="8">+F28</f>
        <v>0</v>
      </c>
      <c r="G29" s="8">
        <f t="shared" ref="G29:G34" si="9">+IF(G28-G$1&lt;0,0,G28-G$1)</f>
        <v>0</v>
      </c>
      <c r="H29" s="8">
        <f t="shared" ref="H29:I34" si="10">+IF(H28-H$1&lt;0,0,H28-H$1)</f>
        <v>9.9999999999999686E-2</v>
      </c>
      <c r="I29" s="8">
        <f t="shared" si="10"/>
        <v>0.31999999999999967</v>
      </c>
      <c r="J29" s="20"/>
    </row>
    <row r="30" spans="1:15" x14ac:dyDescent="0.3">
      <c r="A30" s="6">
        <f t="shared" si="1"/>
        <v>0</v>
      </c>
      <c r="B30" s="7">
        <f t="shared" si="4"/>
        <v>4339.7999999999993</v>
      </c>
      <c r="C30" s="7">
        <f t="shared" si="5"/>
        <v>4438.7999999999993</v>
      </c>
      <c r="E30" s="8">
        <f t="shared" si="7"/>
        <v>0</v>
      </c>
      <c r="F30" s="8">
        <f t="shared" ref="F30" si="11">+F29</f>
        <v>0</v>
      </c>
      <c r="G30" s="8">
        <f t="shared" si="9"/>
        <v>0</v>
      </c>
      <c r="H30" s="8">
        <f t="shared" si="10"/>
        <v>4.9999999999999684E-2</v>
      </c>
      <c r="I30" s="8">
        <f t="shared" si="10"/>
        <v>0.27999999999999969</v>
      </c>
      <c r="J30" s="20"/>
    </row>
    <row r="31" spans="1:15" x14ac:dyDescent="0.3">
      <c r="A31" s="6">
        <f t="shared" si="1"/>
        <v>0</v>
      </c>
      <c r="B31" s="7">
        <f t="shared" si="4"/>
        <v>4439.7999999999993</v>
      </c>
      <c r="C31" s="7">
        <f t="shared" si="5"/>
        <v>4538.7999999999993</v>
      </c>
      <c r="D31" s="6"/>
      <c r="E31" s="8">
        <f t="shared" si="7"/>
        <v>0</v>
      </c>
      <c r="F31" s="8">
        <f t="shared" ref="F31" si="12">+F30</f>
        <v>0</v>
      </c>
      <c r="G31" s="8">
        <f t="shared" si="9"/>
        <v>0</v>
      </c>
      <c r="H31" s="8">
        <f t="shared" si="10"/>
        <v>0</v>
      </c>
      <c r="I31" s="8">
        <f t="shared" si="10"/>
        <v>0.23999999999999969</v>
      </c>
      <c r="J31" s="20"/>
    </row>
    <row r="32" spans="1:15" x14ac:dyDescent="0.3">
      <c r="A32" s="6">
        <f t="shared" si="1"/>
        <v>0</v>
      </c>
      <c r="B32" s="7">
        <f t="shared" si="4"/>
        <v>4539.7999999999993</v>
      </c>
      <c r="C32" s="7">
        <f t="shared" si="5"/>
        <v>4638.7999999999993</v>
      </c>
      <c r="E32" s="8">
        <f t="shared" si="7"/>
        <v>0</v>
      </c>
      <c r="F32" s="8">
        <f t="shared" ref="F32" si="13">+F31</f>
        <v>0</v>
      </c>
      <c r="G32" s="8">
        <f t="shared" si="9"/>
        <v>0</v>
      </c>
      <c r="H32" s="8">
        <f t="shared" si="10"/>
        <v>0</v>
      </c>
      <c r="I32" s="8">
        <f t="shared" si="10"/>
        <v>0.19999999999999968</v>
      </c>
      <c r="J32" s="20"/>
    </row>
    <row r="33" spans="1:10" x14ac:dyDescent="0.3">
      <c r="A33" s="6">
        <f t="shared" si="1"/>
        <v>0</v>
      </c>
      <c r="B33" s="7">
        <f t="shared" si="4"/>
        <v>4639.7999999999993</v>
      </c>
      <c r="C33" s="7">
        <f t="shared" si="5"/>
        <v>4738.7999999999993</v>
      </c>
      <c r="E33" s="8">
        <f t="shared" si="7"/>
        <v>0</v>
      </c>
      <c r="F33" s="8">
        <f t="shared" ref="F33" si="14">+F32</f>
        <v>0</v>
      </c>
      <c r="G33" s="8">
        <f t="shared" si="9"/>
        <v>0</v>
      </c>
      <c r="H33" s="8">
        <f t="shared" si="10"/>
        <v>0</v>
      </c>
      <c r="I33" s="8">
        <f t="shared" si="10"/>
        <v>0.15999999999999967</v>
      </c>
      <c r="J33" s="20"/>
    </row>
    <row r="34" spans="1:10" x14ac:dyDescent="0.3">
      <c r="A34" s="6">
        <f t="shared" si="1"/>
        <v>0</v>
      </c>
      <c r="B34" s="7">
        <f t="shared" si="4"/>
        <v>4739.7999999999993</v>
      </c>
      <c r="C34" s="7">
        <f t="shared" si="5"/>
        <v>4838.7999999999993</v>
      </c>
      <c r="E34" s="8">
        <f t="shared" si="7"/>
        <v>0</v>
      </c>
      <c r="F34" s="8">
        <f t="shared" ref="F34" si="15">+F33</f>
        <v>0</v>
      </c>
      <c r="G34" s="8">
        <f t="shared" si="9"/>
        <v>0</v>
      </c>
      <c r="H34" s="8">
        <f t="shared" si="10"/>
        <v>0</v>
      </c>
      <c r="I34" s="8">
        <f t="shared" si="10"/>
        <v>0.11999999999999966</v>
      </c>
      <c r="J34" s="20"/>
    </row>
    <row r="35" spans="1:10" x14ac:dyDescent="0.3">
      <c r="A35" s="6">
        <f t="shared" si="1"/>
        <v>0</v>
      </c>
      <c r="B35" s="7">
        <f t="shared" si="4"/>
        <v>4839.7999999999993</v>
      </c>
      <c r="C35" s="7">
        <f t="shared" si="5"/>
        <v>4938.7999999999993</v>
      </c>
      <c r="E35" s="8">
        <f t="shared" ref="E35:E37" si="16">+IF(E34-E$1&lt;0,0,E34-E$1)</f>
        <v>0</v>
      </c>
      <c r="F35" s="8">
        <f t="shared" ref="F35" si="17">+F34</f>
        <v>0</v>
      </c>
      <c r="G35" s="8">
        <f t="shared" ref="G35:G37" si="18">+IF(G34-G$1&lt;0,0,G34-G$1)</f>
        <v>0</v>
      </c>
      <c r="H35" s="8">
        <f t="shared" ref="H35:H37" si="19">+IF(H34-H$1&lt;0,0,H34-H$1)</f>
        <v>0</v>
      </c>
      <c r="I35" s="8">
        <f t="shared" ref="I35:I37" si="20">+IF(I34-I$1&lt;0,0,I34-I$1)</f>
        <v>7.9999999999999655E-2</v>
      </c>
      <c r="J35" s="20"/>
    </row>
    <row r="36" spans="1:10" x14ac:dyDescent="0.3">
      <c r="A36" s="6">
        <f t="shared" si="1"/>
        <v>0</v>
      </c>
      <c r="B36" s="7">
        <f t="shared" si="4"/>
        <v>4939.7999999999993</v>
      </c>
      <c r="C36" s="7">
        <f t="shared" si="5"/>
        <v>5038.7999999999993</v>
      </c>
      <c r="E36" s="8">
        <f t="shared" si="16"/>
        <v>0</v>
      </c>
      <c r="F36" s="8">
        <f t="shared" ref="F36" si="21">+F35</f>
        <v>0</v>
      </c>
      <c r="G36" s="8">
        <f t="shared" si="18"/>
        <v>0</v>
      </c>
      <c r="H36" s="8">
        <f t="shared" si="19"/>
        <v>0</v>
      </c>
      <c r="I36" s="8">
        <f t="shared" si="20"/>
        <v>3.9999999999999654E-2</v>
      </c>
      <c r="J36" s="20"/>
    </row>
    <row r="37" spans="1:10" x14ac:dyDescent="0.3">
      <c r="A37" s="6">
        <f t="shared" si="1"/>
        <v>0</v>
      </c>
      <c r="B37" s="7">
        <f t="shared" si="4"/>
        <v>5039.7999999999993</v>
      </c>
      <c r="C37" s="7" t="s">
        <v>15</v>
      </c>
      <c r="D37" s="4">
        <v>1000000</v>
      </c>
      <c r="E37" s="8">
        <f t="shared" si="16"/>
        <v>0</v>
      </c>
      <c r="F37" s="8">
        <f t="shared" ref="F37" si="22">+F36</f>
        <v>0</v>
      </c>
      <c r="G37" s="8">
        <f t="shared" si="18"/>
        <v>0</v>
      </c>
      <c r="H37" s="8">
        <f t="shared" si="19"/>
        <v>0</v>
      </c>
      <c r="I37" s="8">
        <f t="shared" si="20"/>
        <v>0</v>
      </c>
      <c r="J37" s="20"/>
    </row>
    <row r="40" spans="1:10" x14ac:dyDescent="0.3">
      <c r="E40" s="6">
        <f>IF(OR($N$15=E6,$N$15&lt;E6),1,0)</f>
        <v>1</v>
      </c>
      <c r="F40" s="6">
        <f>IF($N$15=F6,1,0)</f>
        <v>0</v>
      </c>
      <c r="G40" s="6">
        <f>IF($N$15=G6,1,0)</f>
        <v>0</v>
      </c>
      <c r="H40" s="6">
        <f>IF($N$15=H6,1,0)</f>
        <v>0</v>
      </c>
      <c r="I40" s="6">
        <f>IF(OR($N$15=I6,$N$15&gt;I6),1,0)</f>
        <v>0</v>
      </c>
      <c r="J40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Förderungsrechner-2026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Steger</dc:creator>
  <cp:lastModifiedBy>Thomas Steger</cp:lastModifiedBy>
  <dcterms:created xsi:type="dcterms:W3CDTF">2024-11-19T12:56:57Z</dcterms:created>
  <dcterms:modified xsi:type="dcterms:W3CDTF">2026-09-21T08:05:33Z</dcterms:modified>
</cp:coreProperties>
</file>